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075" windowHeight="10545"/>
  </bookViews>
  <sheets>
    <sheet name="VPs" sheetId="1" r:id="rId1"/>
    <sheet name="Ships" sheetId="2" r:id="rId2"/>
    <sheet name="Air" sheetId="3" r:id="rId3"/>
    <sheet name="LCUs" sheetId="4" r:id="rId4"/>
  </sheets>
  <calcPr calcId="125725"/>
</workbook>
</file>

<file path=xl/calcChain.xml><?xml version="1.0" encoding="utf-8"?>
<calcChain xmlns="http://schemas.openxmlformats.org/spreadsheetml/2006/main">
  <c r="E3" i="4"/>
  <c r="E1" s="1"/>
  <c r="D4" i="1" s="1"/>
  <c r="D1" s="1"/>
  <c r="B3" i="4"/>
  <c r="B1" s="1"/>
  <c r="B4" i="1" s="1"/>
  <c r="B1" s="1"/>
  <c r="B3"/>
  <c r="D3"/>
  <c r="D2"/>
  <c r="B2"/>
  <c r="E1" i="3"/>
  <c r="B1"/>
  <c r="E1" i="2"/>
  <c r="B1"/>
</calcChain>
</file>

<file path=xl/sharedStrings.xml><?xml version="1.0" encoding="utf-8"?>
<sst xmlns="http://schemas.openxmlformats.org/spreadsheetml/2006/main" count="183" uniqueCount="175">
  <si>
    <t>Japan</t>
  </si>
  <si>
    <t>Allies</t>
  </si>
  <si>
    <t>AK Tatukami Maru</t>
  </si>
  <si>
    <t>DD Wakatake</t>
  </si>
  <si>
    <t>xAK Shikano Maru</t>
  </si>
  <si>
    <t>xAK Otori Maru</t>
  </si>
  <si>
    <t>xAK Meiu Maru</t>
  </si>
  <si>
    <t>xAK Ryuyo Maru</t>
  </si>
  <si>
    <t>xAK Zenyo Maru</t>
  </si>
  <si>
    <t>xAK Misaki Maru</t>
  </si>
  <si>
    <t>xAK Yamaura Maru</t>
  </si>
  <si>
    <t>xAK Kinugawa Maru</t>
  </si>
  <si>
    <t>AK Sagami Maru</t>
  </si>
  <si>
    <t>AK Hirokawa Maru</t>
  </si>
  <si>
    <t>DD Maikaze</t>
  </si>
  <si>
    <t>xAK Kyokko Maru</t>
  </si>
  <si>
    <t>xAK Yamabuki Maru</t>
  </si>
  <si>
    <t>xAK Kotohira Maru</t>
  </si>
  <si>
    <t>xAK Zuiko Maru</t>
  </si>
  <si>
    <t>AK Kazuura Maru</t>
  </si>
  <si>
    <t>xAK Kagu Maru</t>
  </si>
  <si>
    <t>CA Kumano</t>
  </si>
  <si>
    <t>CA Mikuma</t>
  </si>
  <si>
    <t>xAK Yuri Maru</t>
  </si>
  <si>
    <t>xAK Syunko Maru</t>
  </si>
  <si>
    <t>xAK Taizin Maru</t>
  </si>
  <si>
    <t>AK Nagara Maru</t>
  </si>
  <si>
    <t>AK Akiura Maru</t>
  </si>
  <si>
    <t>DMS W-20</t>
  </si>
  <si>
    <t>AK Nichiyu Maru</t>
  </si>
  <si>
    <t>AK Onoe Maru</t>
  </si>
  <si>
    <t>AK Keiyo Maru</t>
  </si>
  <si>
    <t>AK Tosan Maru</t>
  </si>
  <si>
    <t>xAP Kitano Maru</t>
  </si>
  <si>
    <t>xAP Huzi Maru</t>
  </si>
  <si>
    <t>xAK Kohuriku Maru</t>
  </si>
  <si>
    <t>DMS W-16</t>
  </si>
  <si>
    <t>xAP Haruna Maru</t>
  </si>
  <si>
    <t>xAK Shinwa Maru</t>
  </si>
  <si>
    <t>APD Urukaze</t>
  </si>
  <si>
    <t>xAK Syoan Maru</t>
  </si>
  <si>
    <t>xAK Tazima Maru</t>
  </si>
  <si>
    <t>DD Nenohi</t>
  </si>
  <si>
    <t>DD Harusame</t>
  </si>
  <si>
    <t>DD Marusame</t>
  </si>
  <si>
    <t>AK Amagisan Maru</t>
  </si>
  <si>
    <t>APD Shimakaze</t>
  </si>
  <si>
    <t>SSX Ha-13</t>
  </si>
  <si>
    <t>AK Yamateru Maru</t>
  </si>
  <si>
    <t>DD Okikaze</t>
  </si>
  <si>
    <t>xAK Syunsei Maru</t>
  </si>
  <si>
    <t>xAK Yahiko Maru</t>
  </si>
  <si>
    <t>DD Isokaze</t>
  </si>
  <si>
    <t>E Ishinui</t>
  </si>
  <si>
    <t>xAK Hukusei Maru</t>
  </si>
  <si>
    <t>DD Minazuki</t>
  </si>
  <si>
    <t>xAP Hoten maru</t>
  </si>
  <si>
    <t>DD Uzuki</t>
  </si>
  <si>
    <t>DD Kosugiri</t>
  </si>
  <si>
    <t>xAK Kinmo Maru</t>
  </si>
  <si>
    <t>xAK Minryo Maru</t>
  </si>
  <si>
    <t>xAK Samarang Maru</t>
  </si>
  <si>
    <t>DD Nowaki</t>
  </si>
  <si>
    <t>xAK Montreal Maru</t>
  </si>
  <si>
    <t>xAK Durban Maru</t>
  </si>
  <si>
    <t>E Omae</t>
  </si>
  <si>
    <t>xAK Sansho Maru</t>
  </si>
  <si>
    <t>xAK Tonegawa Maru</t>
  </si>
  <si>
    <t>xAK Seisyo Maru</t>
  </si>
  <si>
    <t>xAK Teihoku Maru</t>
  </si>
  <si>
    <t>xAP Kowa Maru</t>
  </si>
  <si>
    <t>xAP Kasado Maru</t>
  </si>
  <si>
    <t>xAK Shozan Maru</t>
  </si>
  <si>
    <t>xAK Yamayuri Maru</t>
  </si>
  <si>
    <t>xAK Yamafuku Maru</t>
  </si>
  <si>
    <t>xAK Unkai Maru #3</t>
  </si>
  <si>
    <t>xAK Tofuku Maru</t>
  </si>
  <si>
    <t>PB Taiko Maru</t>
  </si>
  <si>
    <t>SC Ch 33</t>
  </si>
  <si>
    <t>DD Yamagumo</t>
  </si>
  <si>
    <t>xAK Kuritake Maru</t>
  </si>
  <si>
    <t>xAK Kizan Maru</t>
  </si>
  <si>
    <t>xAK Siberia Maru</t>
  </si>
  <si>
    <t>xAK Alaska Maru</t>
  </si>
  <si>
    <t>LSD Shinshu Maru</t>
  </si>
  <si>
    <t>xAK Johore Maru</t>
  </si>
  <si>
    <t>AK Kumagawa Maru</t>
  </si>
  <si>
    <t>AK Yamasimo Maru</t>
  </si>
  <si>
    <t>AK Azumasan Maru</t>
  </si>
  <si>
    <t>CL Katori</t>
  </si>
  <si>
    <t>LSD Kumano Maru</t>
  </si>
  <si>
    <t>AK Okiyu Maru</t>
  </si>
  <si>
    <t>PT-123</t>
  </si>
  <si>
    <t>PT-122</t>
  </si>
  <si>
    <t>PT-119</t>
  </si>
  <si>
    <t>AM Matai</t>
  </si>
  <si>
    <t>AM Whippoorwill</t>
  </si>
  <si>
    <t>AM Quail</t>
  </si>
  <si>
    <t>PT-126</t>
  </si>
  <si>
    <t>PT-125</t>
  </si>
  <si>
    <t>PT-124</t>
  </si>
  <si>
    <t>PT-120</t>
  </si>
  <si>
    <t>PT-118</t>
  </si>
  <si>
    <t>PT-115</t>
  </si>
  <si>
    <t>PT-80</t>
  </si>
  <si>
    <t>PT-75</t>
  </si>
  <si>
    <t>PT-128</t>
  </si>
  <si>
    <t>PT-82</t>
  </si>
  <si>
    <t>PT-81</t>
  </si>
  <si>
    <t>PT-79</t>
  </si>
  <si>
    <t>PT-78</t>
  </si>
  <si>
    <t>PT-77</t>
  </si>
  <si>
    <t>PT-76</t>
  </si>
  <si>
    <t>PT-74</t>
  </si>
  <si>
    <t>PT-73</t>
  </si>
  <si>
    <t>PT-68</t>
  </si>
  <si>
    <t>PT-67</t>
  </si>
  <si>
    <t>PT-66</t>
  </si>
  <si>
    <t>PC Tydeman</t>
  </si>
  <si>
    <t>xAK Clan Macfadyen</t>
  </si>
  <si>
    <t>AM Finch</t>
  </si>
  <si>
    <t>SS S-41</t>
  </si>
  <si>
    <t>DD Arunta</t>
  </si>
  <si>
    <t>AMc Bogor</t>
  </si>
  <si>
    <t>AVP Pollux</t>
  </si>
  <si>
    <t>AVP Valk</t>
  </si>
  <si>
    <t>PT-121</t>
  </si>
  <si>
    <t>SS O24</t>
  </si>
  <si>
    <t>AM Deloraine</t>
  </si>
  <si>
    <t>DD Stuart</t>
  </si>
  <si>
    <t>DD Aylwin</t>
  </si>
  <si>
    <t>DD Nicholas</t>
  </si>
  <si>
    <t>AM Pieter de Bitter</t>
  </si>
  <si>
    <t>AMc Slamat</t>
  </si>
  <si>
    <t>AMc Gedeh</t>
  </si>
  <si>
    <t>PT-117</t>
  </si>
  <si>
    <t>PT-116</t>
  </si>
  <si>
    <t>PT-84</t>
  </si>
  <si>
    <t>BB North Carolina</t>
  </si>
  <si>
    <t>DD Wilson</t>
  </si>
  <si>
    <t>CLAA San Juan</t>
  </si>
  <si>
    <t>CL Birmingham</t>
  </si>
  <si>
    <t>CA Devonshire</t>
  </si>
  <si>
    <t>CA Minneapolis</t>
  </si>
  <si>
    <t>CA Houston</t>
  </si>
  <si>
    <t>CL Nashville</t>
  </si>
  <si>
    <t>CL Phoenix</t>
  </si>
  <si>
    <t>CA Louisville</t>
  </si>
  <si>
    <t>SS Seadragon</t>
  </si>
  <si>
    <t>PT-83</t>
  </si>
  <si>
    <t>SS Permit</t>
  </si>
  <si>
    <t>DD Crosby</t>
  </si>
  <si>
    <t>DD Anderson</t>
  </si>
  <si>
    <t>DD Morris</t>
  </si>
  <si>
    <t>SS Growler</t>
  </si>
  <si>
    <t>SS Halibut</t>
  </si>
  <si>
    <t>DD Lang</t>
  </si>
  <si>
    <t>DD Frazier</t>
  </si>
  <si>
    <t>xAK Madras City*</t>
  </si>
  <si>
    <t>xAK Lena Luckenbach*</t>
  </si>
  <si>
    <t>SS Pike</t>
  </si>
  <si>
    <t>SS Greenling</t>
  </si>
  <si>
    <t>DD Fletcher</t>
  </si>
  <si>
    <t>CA Quincy</t>
  </si>
  <si>
    <t>SS Grunion</t>
  </si>
  <si>
    <t>SS O19</t>
  </si>
  <si>
    <t>xAK Iron Prince*</t>
  </si>
  <si>
    <t>SS Trusty</t>
  </si>
  <si>
    <t>SS O23</t>
  </si>
  <si>
    <t>xAK Industria*</t>
  </si>
  <si>
    <t>Ships</t>
  </si>
  <si>
    <t>Air</t>
  </si>
  <si>
    <t>LCU</t>
  </si>
  <si>
    <t>Industry</t>
  </si>
  <si>
    <t>Allied Losses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</si>
</sst>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D2" sqref="D2"/>
    </sheetView>
  </sheetViews>
  <sheetFormatPr defaultRowHeight="15"/>
  <cols>
    <col min="3" max="3" width="12.42578125" bestFit="1" customWidth="1"/>
  </cols>
  <sheetData>
    <row r="1" spans="1:4">
      <c r="A1" s="1" t="s">
        <v>0</v>
      </c>
      <c r="B1" s="1">
        <f>SUM(B2:B4)</f>
        <v>2614.35</v>
      </c>
      <c r="C1" s="1" t="s">
        <v>174</v>
      </c>
      <c r="D1" s="1">
        <f>SUM(D2:D5)</f>
        <v>5058.3999999999996</v>
      </c>
    </row>
    <row r="2" spans="1:4">
      <c r="A2" t="s">
        <v>170</v>
      </c>
      <c r="B2">
        <f>Ships!B1</f>
        <v>938</v>
      </c>
      <c r="C2" t="s">
        <v>170</v>
      </c>
      <c r="D2">
        <f>Ships!E1</f>
        <v>826</v>
      </c>
    </row>
    <row r="3" spans="1:4">
      <c r="A3" t="s">
        <v>171</v>
      </c>
      <c r="B3">
        <f>Air!B1*0.85</f>
        <v>1131.3499999999999</v>
      </c>
      <c r="C3" t="s">
        <v>171</v>
      </c>
      <c r="D3">
        <f>Air!E1*0.85</f>
        <v>1295.3999999999999</v>
      </c>
    </row>
    <row r="4" spans="1:4">
      <c r="A4" t="s">
        <v>172</v>
      </c>
      <c r="B4">
        <f>LCUs!B1</f>
        <v>545</v>
      </c>
      <c r="C4" t="s">
        <v>172</v>
      </c>
      <c r="D4">
        <f>LCUs!E1</f>
        <v>2689</v>
      </c>
    </row>
    <row r="5" spans="1:4">
      <c r="C5" t="s">
        <v>173</v>
      </c>
      <c r="D5">
        <v>248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1"/>
  <sheetViews>
    <sheetView workbookViewId="0">
      <selection activeCell="E1" sqref="E1"/>
    </sheetView>
  </sheetViews>
  <sheetFormatPr defaultRowHeight="15"/>
  <cols>
    <col min="1" max="1" width="19.140625" bestFit="1" customWidth="1"/>
    <col min="4" max="4" width="21" bestFit="1" customWidth="1"/>
  </cols>
  <sheetData>
    <row r="1" spans="1:5">
      <c r="A1" s="1" t="s">
        <v>0</v>
      </c>
      <c r="B1" s="1">
        <f>SUM(B2:B91)</f>
        <v>938</v>
      </c>
      <c r="C1" s="1"/>
      <c r="D1" s="1" t="s">
        <v>1</v>
      </c>
      <c r="E1" s="1">
        <f>SUM(E2:E91)</f>
        <v>826</v>
      </c>
    </row>
    <row r="2" spans="1:5">
      <c r="A2" t="s">
        <v>2</v>
      </c>
      <c r="B2">
        <v>11</v>
      </c>
      <c r="D2" t="s">
        <v>92</v>
      </c>
      <c r="E2">
        <v>1</v>
      </c>
    </row>
    <row r="3" spans="1:5">
      <c r="A3" t="s">
        <v>3</v>
      </c>
      <c r="B3">
        <v>4</v>
      </c>
      <c r="D3" t="s">
        <v>93</v>
      </c>
      <c r="E3">
        <v>1</v>
      </c>
    </row>
    <row r="4" spans="1:5">
      <c r="A4" t="s">
        <v>4</v>
      </c>
      <c r="B4">
        <v>7</v>
      </c>
      <c r="D4" t="s">
        <v>94</v>
      </c>
      <c r="E4">
        <v>1</v>
      </c>
    </row>
    <row r="5" spans="1:5">
      <c r="A5" t="s">
        <v>5</v>
      </c>
      <c r="B5">
        <v>7</v>
      </c>
      <c r="D5" t="s">
        <v>95</v>
      </c>
      <c r="E5">
        <v>4</v>
      </c>
    </row>
    <row r="6" spans="1:5">
      <c r="A6" t="s">
        <v>6</v>
      </c>
      <c r="B6">
        <v>10</v>
      </c>
      <c r="D6" t="s">
        <v>96</v>
      </c>
      <c r="E6">
        <v>3</v>
      </c>
    </row>
    <row r="7" spans="1:5">
      <c r="A7" t="s">
        <v>7</v>
      </c>
      <c r="B7">
        <v>10</v>
      </c>
      <c r="D7" t="s">
        <v>97</v>
      </c>
      <c r="E7">
        <v>3</v>
      </c>
    </row>
    <row r="8" spans="1:5">
      <c r="A8" t="s">
        <v>9</v>
      </c>
      <c r="B8">
        <v>10</v>
      </c>
      <c r="D8" t="s">
        <v>98</v>
      </c>
      <c r="E8">
        <v>1</v>
      </c>
    </row>
    <row r="9" spans="1:5">
      <c r="A9" t="s">
        <v>8</v>
      </c>
      <c r="B9">
        <v>13</v>
      </c>
      <c r="D9" t="s">
        <v>99</v>
      </c>
      <c r="E9">
        <v>1</v>
      </c>
    </row>
    <row r="10" spans="1:5">
      <c r="A10" t="s">
        <v>10</v>
      </c>
      <c r="B10">
        <v>13</v>
      </c>
      <c r="D10" t="s">
        <v>100</v>
      </c>
      <c r="E10">
        <v>1</v>
      </c>
    </row>
    <row r="11" spans="1:5">
      <c r="A11" t="s">
        <v>11</v>
      </c>
      <c r="B11">
        <v>12</v>
      </c>
      <c r="D11" t="s">
        <v>101</v>
      </c>
      <c r="E11">
        <v>1</v>
      </c>
    </row>
    <row r="12" spans="1:5">
      <c r="A12" t="s">
        <v>12</v>
      </c>
      <c r="B12">
        <v>14</v>
      </c>
      <c r="D12" t="s">
        <v>102</v>
      </c>
      <c r="E12">
        <v>1</v>
      </c>
    </row>
    <row r="13" spans="1:5">
      <c r="A13" t="s">
        <v>13</v>
      </c>
      <c r="B13">
        <v>14</v>
      </c>
      <c r="D13" t="s">
        <v>103</v>
      </c>
      <c r="E13">
        <v>1</v>
      </c>
    </row>
    <row r="14" spans="1:5">
      <c r="A14" t="s">
        <v>14</v>
      </c>
      <c r="B14">
        <v>10</v>
      </c>
      <c r="D14" t="s">
        <v>104</v>
      </c>
      <c r="E14">
        <v>1</v>
      </c>
    </row>
    <row r="15" spans="1:5">
      <c r="A15" t="s">
        <v>15</v>
      </c>
      <c r="B15">
        <v>10</v>
      </c>
      <c r="D15" t="s">
        <v>105</v>
      </c>
      <c r="E15">
        <v>1</v>
      </c>
    </row>
    <row r="16" spans="1:5">
      <c r="A16" t="s">
        <v>16</v>
      </c>
      <c r="B16">
        <v>10</v>
      </c>
      <c r="D16" t="s">
        <v>106</v>
      </c>
      <c r="E16">
        <v>1</v>
      </c>
    </row>
    <row r="17" spans="1:5">
      <c r="A17" t="s">
        <v>17</v>
      </c>
      <c r="B17">
        <v>9</v>
      </c>
      <c r="D17" t="s">
        <v>107</v>
      </c>
      <c r="E17">
        <v>1</v>
      </c>
    </row>
    <row r="18" spans="1:5">
      <c r="A18" t="s">
        <v>18</v>
      </c>
      <c r="B18">
        <v>10</v>
      </c>
      <c r="D18" t="s">
        <v>108</v>
      </c>
      <c r="E18">
        <v>1</v>
      </c>
    </row>
    <row r="19" spans="1:5">
      <c r="A19" t="s">
        <v>19</v>
      </c>
      <c r="B19">
        <v>9</v>
      </c>
      <c r="D19" t="s">
        <v>109</v>
      </c>
      <c r="E19">
        <v>1</v>
      </c>
    </row>
    <row r="20" spans="1:5">
      <c r="A20" t="s">
        <v>20</v>
      </c>
      <c r="B20">
        <v>10</v>
      </c>
      <c r="D20" t="s">
        <v>110</v>
      </c>
      <c r="E20">
        <v>1</v>
      </c>
    </row>
    <row r="21" spans="1:5">
      <c r="A21" t="s">
        <v>21</v>
      </c>
      <c r="B21">
        <v>46</v>
      </c>
      <c r="D21" t="s">
        <v>111</v>
      </c>
      <c r="E21">
        <v>1</v>
      </c>
    </row>
    <row r="22" spans="1:5">
      <c r="A22" t="s">
        <v>22</v>
      </c>
      <c r="B22">
        <v>52</v>
      </c>
      <c r="D22" t="s">
        <v>112</v>
      </c>
      <c r="E22">
        <v>1</v>
      </c>
    </row>
    <row r="23" spans="1:5">
      <c r="A23" t="s">
        <v>23</v>
      </c>
      <c r="B23">
        <v>10</v>
      </c>
      <c r="D23" t="s">
        <v>113</v>
      </c>
      <c r="E23">
        <v>1</v>
      </c>
    </row>
    <row r="24" spans="1:5">
      <c r="A24" t="s">
        <v>24</v>
      </c>
      <c r="B24">
        <v>10</v>
      </c>
      <c r="D24" t="s">
        <v>114</v>
      </c>
      <c r="E24">
        <v>1</v>
      </c>
    </row>
    <row r="25" spans="1:5">
      <c r="A25" t="s">
        <v>25</v>
      </c>
      <c r="B25">
        <v>10</v>
      </c>
      <c r="D25" t="s">
        <v>115</v>
      </c>
      <c r="E25">
        <v>1</v>
      </c>
    </row>
    <row r="26" spans="1:5">
      <c r="A26" t="s">
        <v>26</v>
      </c>
      <c r="B26">
        <v>11</v>
      </c>
      <c r="D26" t="s">
        <v>116</v>
      </c>
      <c r="E26">
        <v>1</v>
      </c>
    </row>
    <row r="27" spans="1:5">
      <c r="A27" t="s">
        <v>27</v>
      </c>
      <c r="B27">
        <v>11</v>
      </c>
      <c r="D27" t="s">
        <v>117</v>
      </c>
      <c r="E27">
        <v>1</v>
      </c>
    </row>
    <row r="28" spans="1:5">
      <c r="A28" t="s">
        <v>28</v>
      </c>
      <c r="B28">
        <v>3</v>
      </c>
      <c r="D28" t="s">
        <v>118</v>
      </c>
      <c r="E28">
        <v>3</v>
      </c>
    </row>
    <row r="29" spans="1:5">
      <c r="A29" t="s">
        <v>29</v>
      </c>
      <c r="B29">
        <v>11</v>
      </c>
      <c r="D29" t="s">
        <v>119</v>
      </c>
      <c r="E29">
        <v>11</v>
      </c>
    </row>
    <row r="30" spans="1:5">
      <c r="A30" t="s">
        <v>30</v>
      </c>
      <c r="B30">
        <v>11</v>
      </c>
      <c r="D30" t="s">
        <v>120</v>
      </c>
      <c r="E30">
        <v>3</v>
      </c>
    </row>
    <row r="31" spans="1:5">
      <c r="A31" t="s">
        <v>31</v>
      </c>
      <c r="B31">
        <v>11</v>
      </c>
      <c r="D31" t="s">
        <v>121</v>
      </c>
      <c r="E31">
        <v>6</v>
      </c>
    </row>
    <row r="32" spans="1:5">
      <c r="A32" t="s">
        <v>32</v>
      </c>
      <c r="B32">
        <v>14</v>
      </c>
      <c r="D32" t="s">
        <v>122</v>
      </c>
      <c r="E32">
        <v>8</v>
      </c>
    </row>
    <row r="33" spans="1:5">
      <c r="A33" t="s">
        <v>33</v>
      </c>
      <c r="B33">
        <v>15</v>
      </c>
      <c r="D33" t="s">
        <v>123</v>
      </c>
      <c r="E33">
        <v>1</v>
      </c>
    </row>
    <row r="34" spans="1:5">
      <c r="A34" t="s">
        <v>34</v>
      </c>
      <c r="B34">
        <v>14</v>
      </c>
      <c r="D34" t="s">
        <v>124</v>
      </c>
      <c r="E34">
        <v>3</v>
      </c>
    </row>
    <row r="35" spans="1:5">
      <c r="A35" t="s">
        <v>35</v>
      </c>
      <c r="B35">
        <v>7</v>
      </c>
      <c r="D35" t="s">
        <v>125</v>
      </c>
      <c r="E35">
        <v>3</v>
      </c>
    </row>
    <row r="36" spans="1:5">
      <c r="A36" t="s">
        <v>36</v>
      </c>
      <c r="B36">
        <v>3</v>
      </c>
      <c r="D36" t="s">
        <v>126</v>
      </c>
      <c r="E36">
        <v>1</v>
      </c>
    </row>
    <row r="37" spans="1:5">
      <c r="A37" t="s">
        <v>37</v>
      </c>
      <c r="B37">
        <v>17</v>
      </c>
      <c r="D37" t="s">
        <v>127</v>
      </c>
      <c r="E37">
        <v>11</v>
      </c>
    </row>
    <row r="38" spans="1:5">
      <c r="A38" t="s">
        <v>38</v>
      </c>
      <c r="B38">
        <v>6</v>
      </c>
      <c r="D38" t="s">
        <v>128</v>
      </c>
      <c r="E38">
        <v>2</v>
      </c>
    </row>
    <row r="39" spans="1:5">
      <c r="A39" t="s">
        <v>39</v>
      </c>
      <c r="B39">
        <v>6</v>
      </c>
      <c r="D39" t="s">
        <v>129</v>
      </c>
      <c r="E39">
        <v>6</v>
      </c>
    </row>
    <row r="40" spans="1:5">
      <c r="A40" t="s">
        <v>40</v>
      </c>
      <c r="B40">
        <v>13</v>
      </c>
      <c r="D40" t="s">
        <v>130</v>
      </c>
      <c r="E40">
        <v>5</v>
      </c>
    </row>
    <row r="41" spans="1:5">
      <c r="A41" t="s">
        <v>41</v>
      </c>
      <c r="B41">
        <v>13</v>
      </c>
      <c r="D41" t="s">
        <v>131</v>
      </c>
      <c r="E41">
        <v>10</v>
      </c>
    </row>
    <row r="42" spans="1:5">
      <c r="A42" t="s">
        <v>42</v>
      </c>
      <c r="B42">
        <v>6</v>
      </c>
      <c r="D42" t="s">
        <v>132</v>
      </c>
      <c r="E42">
        <v>2</v>
      </c>
    </row>
    <row r="43" spans="1:5">
      <c r="A43" t="s">
        <v>43</v>
      </c>
      <c r="B43">
        <v>7</v>
      </c>
      <c r="D43" t="s">
        <v>133</v>
      </c>
      <c r="E43">
        <v>1</v>
      </c>
    </row>
    <row r="44" spans="1:5">
      <c r="A44" t="s">
        <v>44</v>
      </c>
      <c r="B44">
        <v>7</v>
      </c>
      <c r="D44" t="s">
        <v>134</v>
      </c>
      <c r="E44">
        <v>1</v>
      </c>
    </row>
    <row r="45" spans="1:5">
      <c r="A45" t="s">
        <v>45</v>
      </c>
      <c r="B45">
        <v>11</v>
      </c>
      <c r="D45" t="s">
        <v>135</v>
      </c>
      <c r="E45">
        <v>1</v>
      </c>
    </row>
    <row r="46" spans="1:5">
      <c r="A46" t="s">
        <v>46</v>
      </c>
      <c r="B46">
        <v>6</v>
      </c>
      <c r="D46" t="s">
        <v>136</v>
      </c>
      <c r="E46">
        <v>1</v>
      </c>
    </row>
    <row r="47" spans="1:5">
      <c r="A47" t="s">
        <v>47</v>
      </c>
      <c r="B47">
        <v>4</v>
      </c>
      <c r="D47" t="s">
        <v>137</v>
      </c>
      <c r="E47">
        <v>1</v>
      </c>
    </row>
    <row r="48" spans="1:5">
      <c r="A48" t="s">
        <v>48</v>
      </c>
      <c r="B48">
        <v>11</v>
      </c>
      <c r="D48" t="s">
        <v>138</v>
      </c>
      <c r="E48">
        <v>213</v>
      </c>
    </row>
    <row r="49" spans="1:5">
      <c r="A49" t="s">
        <v>49</v>
      </c>
      <c r="B49">
        <v>6</v>
      </c>
      <c r="D49" t="s">
        <v>139</v>
      </c>
      <c r="E49">
        <v>6</v>
      </c>
    </row>
    <row r="50" spans="1:5">
      <c r="A50" t="s">
        <v>50</v>
      </c>
      <c r="B50">
        <v>10</v>
      </c>
      <c r="D50" t="s">
        <v>140</v>
      </c>
      <c r="E50">
        <v>24</v>
      </c>
    </row>
    <row r="51" spans="1:5">
      <c r="A51" t="s">
        <v>51</v>
      </c>
      <c r="B51">
        <v>7</v>
      </c>
      <c r="D51" t="s">
        <v>141</v>
      </c>
      <c r="E51">
        <v>36</v>
      </c>
    </row>
    <row r="52" spans="1:5">
      <c r="A52" t="s">
        <v>52</v>
      </c>
      <c r="B52">
        <v>10</v>
      </c>
      <c r="D52" t="s">
        <v>142</v>
      </c>
      <c r="E52">
        <v>39</v>
      </c>
    </row>
    <row r="53" spans="1:5">
      <c r="A53" t="s">
        <v>53</v>
      </c>
      <c r="B53">
        <v>4</v>
      </c>
      <c r="D53" t="s">
        <v>143</v>
      </c>
      <c r="E53">
        <v>40</v>
      </c>
    </row>
    <row r="54" spans="1:5">
      <c r="A54" t="s">
        <v>54</v>
      </c>
      <c r="B54">
        <v>10</v>
      </c>
      <c r="D54" t="s">
        <v>144</v>
      </c>
      <c r="E54">
        <v>35</v>
      </c>
    </row>
    <row r="55" spans="1:5">
      <c r="A55" t="s">
        <v>55</v>
      </c>
      <c r="B55">
        <v>6</v>
      </c>
      <c r="D55" t="s">
        <v>145</v>
      </c>
      <c r="E55">
        <v>40</v>
      </c>
    </row>
    <row r="56" spans="1:5">
      <c r="A56" t="s">
        <v>56</v>
      </c>
      <c r="B56">
        <v>7</v>
      </c>
      <c r="D56" t="s">
        <v>146</v>
      </c>
      <c r="E56">
        <v>40</v>
      </c>
    </row>
    <row r="57" spans="1:5">
      <c r="A57" t="s">
        <v>57</v>
      </c>
      <c r="B57">
        <v>6</v>
      </c>
      <c r="D57" t="s">
        <v>147</v>
      </c>
      <c r="E57">
        <v>35</v>
      </c>
    </row>
    <row r="58" spans="1:5">
      <c r="A58" t="s">
        <v>58</v>
      </c>
      <c r="B58">
        <v>7</v>
      </c>
      <c r="D58" t="s">
        <v>148</v>
      </c>
      <c r="E58">
        <v>8</v>
      </c>
    </row>
    <row r="59" spans="1:5">
      <c r="A59" t="s">
        <v>59</v>
      </c>
      <c r="B59">
        <v>6</v>
      </c>
      <c r="D59" t="s">
        <v>149</v>
      </c>
      <c r="E59">
        <v>1</v>
      </c>
    </row>
    <row r="60" spans="1:5">
      <c r="A60" t="s">
        <v>60</v>
      </c>
      <c r="B60">
        <v>4</v>
      </c>
      <c r="D60" t="s">
        <v>150</v>
      </c>
      <c r="E60">
        <v>8</v>
      </c>
    </row>
    <row r="61" spans="1:5">
      <c r="A61" t="s">
        <v>61</v>
      </c>
      <c r="B61">
        <v>4</v>
      </c>
      <c r="D61" t="s">
        <v>151</v>
      </c>
      <c r="E61">
        <v>5</v>
      </c>
    </row>
    <row r="62" spans="1:5">
      <c r="A62" t="s">
        <v>62</v>
      </c>
      <c r="B62">
        <v>10</v>
      </c>
      <c r="D62" t="s">
        <v>152</v>
      </c>
      <c r="E62">
        <v>6</v>
      </c>
    </row>
    <row r="63" spans="1:5">
      <c r="A63" t="s">
        <v>63</v>
      </c>
      <c r="B63">
        <v>13</v>
      </c>
      <c r="D63" t="s">
        <v>153</v>
      </c>
      <c r="E63">
        <v>5</v>
      </c>
    </row>
    <row r="64" spans="1:5">
      <c r="A64" t="s">
        <v>64</v>
      </c>
      <c r="B64">
        <v>13</v>
      </c>
      <c r="D64" t="s">
        <v>154</v>
      </c>
      <c r="E64">
        <v>10</v>
      </c>
    </row>
    <row r="65" spans="1:5">
      <c r="A65" t="s">
        <v>65</v>
      </c>
      <c r="B65">
        <v>4</v>
      </c>
      <c r="D65" t="s">
        <v>155</v>
      </c>
      <c r="E65">
        <v>10</v>
      </c>
    </row>
    <row r="66" spans="1:5">
      <c r="A66" t="s">
        <v>66</v>
      </c>
      <c r="B66">
        <v>6</v>
      </c>
      <c r="D66" t="s">
        <v>156</v>
      </c>
      <c r="E66">
        <v>6</v>
      </c>
    </row>
    <row r="67" spans="1:5">
      <c r="A67" t="s">
        <v>67</v>
      </c>
      <c r="B67">
        <v>10</v>
      </c>
      <c r="D67" t="s">
        <v>157</v>
      </c>
      <c r="E67">
        <v>7</v>
      </c>
    </row>
    <row r="68" spans="1:5">
      <c r="A68" t="s">
        <v>68</v>
      </c>
      <c r="B68">
        <v>10</v>
      </c>
      <c r="D68" t="s">
        <v>158</v>
      </c>
      <c r="E68">
        <v>8</v>
      </c>
    </row>
    <row r="69" spans="1:5">
      <c r="A69" t="s">
        <v>69</v>
      </c>
      <c r="B69">
        <v>13</v>
      </c>
      <c r="D69" t="s">
        <v>159</v>
      </c>
      <c r="E69">
        <v>6</v>
      </c>
    </row>
    <row r="70" spans="1:5">
      <c r="A70" t="s">
        <v>70</v>
      </c>
      <c r="B70">
        <v>7</v>
      </c>
      <c r="D70" t="s">
        <v>160</v>
      </c>
      <c r="E70">
        <v>8</v>
      </c>
    </row>
    <row r="71" spans="1:5">
      <c r="A71" t="s">
        <v>71</v>
      </c>
      <c r="B71">
        <v>7</v>
      </c>
      <c r="D71" t="s">
        <v>161</v>
      </c>
      <c r="E71">
        <v>10</v>
      </c>
    </row>
    <row r="72" spans="1:5">
      <c r="A72" t="s">
        <v>72</v>
      </c>
      <c r="B72">
        <v>4</v>
      </c>
      <c r="D72" t="s">
        <v>162</v>
      </c>
      <c r="E72">
        <v>10</v>
      </c>
    </row>
    <row r="73" spans="1:5">
      <c r="A73" t="s">
        <v>73</v>
      </c>
      <c r="B73">
        <v>10</v>
      </c>
      <c r="D73" t="s">
        <v>163</v>
      </c>
      <c r="E73">
        <v>40</v>
      </c>
    </row>
    <row r="74" spans="1:5">
      <c r="A74" t="s">
        <v>74</v>
      </c>
      <c r="B74">
        <v>4</v>
      </c>
      <c r="D74" t="s">
        <v>164</v>
      </c>
      <c r="E74">
        <v>10</v>
      </c>
    </row>
    <row r="75" spans="1:5">
      <c r="A75" t="s">
        <v>75</v>
      </c>
      <c r="B75">
        <v>7</v>
      </c>
      <c r="D75" t="s">
        <v>165</v>
      </c>
      <c r="E75">
        <v>11</v>
      </c>
    </row>
    <row r="76" spans="1:5">
      <c r="A76" t="s">
        <v>76</v>
      </c>
      <c r="B76">
        <v>4</v>
      </c>
      <c r="D76" t="s">
        <v>166</v>
      </c>
      <c r="E76">
        <v>7</v>
      </c>
    </row>
    <row r="77" spans="1:5">
      <c r="A77" t="s">
        <v>77</v>
      </c>
      <c r="B77">
        <v>10</v>
      </c>
      <c r="D77" t="s">
        <v>167</v>
      </c>
      <c r="E77">
        <v>10</v>
      </c>
    </row>
    <row r="78" spans="1:5">
      <c r="A78" t="s">
        <v>78</v>
      </c>
      <c r="B78">
        <v>2</v>
      </c>
      <c r="D78" t="s">
        <v>168</v>
      </c>
      <c r="E78">
        <v>11</v>
      </c>
    </row>
    <row r="79" spans="1:5">
      <c r="A79" t="s">
        <v>79</v>
      </c>
      <c r="B79">
        <v>8</v>
      </c>
      <c r="D79" t="s">
        <v>169</v>
      </c>
      <c r="E79">
        <v>8</v>
      </c>
    </row>
    <row r="80" spans="1:5">
      <c r="A80" t="s">
        <v>80</v>
      </c>
      <c r="B80">
        <v>10</v>
      </c>
    </row>
    <row r="81" spans="1:2">
      <c r="A81" t="s">
        <v>81</v>
      </c>
      <c r="B81">
        <v>7</v>
      </c>
    </row>
    <row r="82" spans="1:2">
      <c r="A82" t="s">
        <v>82</v>
      </c>
      <c r="B82">
        <v>7</v>
      </c>
    </row>
    <row r="83" spans="1:2">
      <c r="A83" t="s">
        <v>83</v>
      </c>
      <c r="B83">
        <v>7</v>
      </c>
    </row>
    <row r="84" spans="1:2">
      <c r="A84" t="s">
        <v>84</v>
      </c>
      <c r="B84">
        <v>35</v>
      </c>
    </row>
    <row r="85" spans="1:2">
      <c r="A85" t="s">
        <v>85</v>
      </c>
      <c r="B85">
        <v>13</v>
      </c>
    </row>
    <row r="86" spans="1:2">
      <c r="A86" t="s">
        <v>86</v>
      </c>
      <c r="B86">
        <v>11</v>
      </c>
    </row>
    <row r="87" spans="1:2">
      <c r="A87" t="s">
        <v>87</v>
      </c>
      <c r="B87">
        <v>11</v>
      </c>
    </row>
    <row r="88" spans="1:2">
      <c r="A88" t="s">
        <v>88</v>
      </c>
      <c r="B88">
        <v>11</v>
      </c>
    </row>
    <row r="89" spans="1:2">
      <c r="A89" t="s">
        <v>89</v>
      </c>
      <c r="B89">
        <v>24</v>
      </c>
    </row>
    <row r="90" spans="1:2">
      <c r="A90" t="s">
        <v>90</v>
      </c>
      <c r="B90">
        <v>25</v>
      </c>
    </row>
    <row r="91" spans="1:2">
      <c r="A91" t="s">
        <v>91</v>
      </c>
      <c r="B91">
        <v>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sqref="A1:E3"/>
    </sheetView>
  </sheetViews>
  <sheetFormatPr defaultRowHeight="15"/>
  <cols>
    <col min="1" max="1" width="10.7109375" bestFit="1" customWidth="1"/>
    <col min="4" max="4" width="10.7109375" bestFit="1" customWidth="1"/>
  </cols>
  <sheetData>
    <row r="1" spans="1:5">
      <c r="A1" s="1" t="s">
        <v>0</v>
      </c>
      <c r="B1" s="1">
        <f>B3-B2</f>
        <v>1331</v>
      </c>
      <c r="C1" s="1"/>
      <c r="D1" s="1" t="s">
        <v>1</v>
      </c>
      <c r="E1" s="1">
        <f>E3-E2</f>
        <v>1524</v>
      </c>
    </row>
    <row r="2" spans="1:5">
      <c r="A2" s="2">
        <v>15581</v>
      </c>
      <c r="B2">
        <v>2374</v>
      </c>
      <c r="D2" s="2">
        <v>15581</v>
      </c>
      <c r="E2">
        <v>2634</v>
      </c>
    </row>
    <row r="3" spans="1:5">
      <c r="A3" s="2">
        <v>15704</v>
      </c>
      <c r="B3">
        <v>3705</v>
      </c>
      <c r="D3" s="2">
        <v>15704</v>
      </c>
      <c r="E3">
        <v>4158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E4" sqref="E4"/>
    </sheetView>
  </sheetViews>
  <sheetFormatPr defaultRowHeight="15"/>
  <cols>
    <col min="1" max="1" width="10.7109375" bestFit="1" customWidth="1"/>
    <col min="4" max="4" width="10.7109375" bestFit="1" customWidth="1"/>
  </cols>
  <sheetData>
    <row r="1" spans="1:5">
      <c r="A1" s="1" t="s">
        <v>0</v>
      </c>
      <c r="B1" s="1">
        <f>B3-B2</f>
        <v>545</v>
      </c>
      <c r="C1" s="1"/>
      <c r="D1" s="1" t="s">
        <v>1</v>
      </c>
      <c r="E1" s="1">
        <f>E3-E2</f>
        <v>2689</v>
      </c>
    </row>
    <row r="2" spans="1:5">
      <c r="A2" s="2">
        <v>15581</v>
      </c>
      <c r="B2">
        <v>1402</v>
      </c>
      <c r="D2" s="2">
        <v>15581</v>
      </c>
      <c r="E2">
        <v>13253</v>
      </c>
    </row>
    <row r="3" spans="1:5">
      <c r="A3" s="2">
        <v>15704</v>
      </c>
      <c r="B3">
        <f>2097-150</f>
        <v>1947</v>
      </c>
      <c r="D3" s="2">
        <v>15704</v>
      </c>
      <c r="E3">
        <f>16462-520</f>
        <v>15942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VPs</vt:lpstr>
      <vt:lpstr>Ships</vt:lpstr>
      <vt:lpstr>Air</vt:lpstr>
      <vt:lpstr>LCUs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Cliff</dc:creator>
  <cp:lastModifiedBy>Cliff</cp:lastModifiedBy>
  <dcterms:created xsi:type="dcterms:W3CDTF">2014-10-27T04:47:30Z</dcterms:created>
  <dcterms:modified xsi:type="dcterms:W3CDTF">2014-10-27T05:25:13Z</dcterms:modified>
</cp:coreProperties>
</file>